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EP 2021-2027\5. OCENA PROJEKTÓW\06.10._2023\!dokumenty wspólne\5 - info o wyniku postępowania\"/>
    </mc:Choice>
  </mc:AlternateContent>
  <xr:revisionPtr revIDLastSave="0" documentId="8_{39216F18-BDD4-42CC-B254-3D76610C11DB}" xr6:coauthVersionLast="36" xr6:coauthVersionMax="36" xr10:uidLastSave="{00000000-0000-0000-0000-000000000000}"/>
  <bookViews>
    <workbookView xWindow="0" yWindow="0" windowWidth="23040" windowHeight="8628" xr2:uid="{F03F070C-102C-43F4-92B3-AEEA918DC291}"/>
  </bookViews>
  <sheets>
    <sheet name="lista_po_ZW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<sst xmlns="http://schemas.openxmlformats.org/spreadsheetml/2006/main" count="265" uniqueCount="192">
  <si>
    <t>L.p.</t>
  </si>
  <si>
    <t>Numer wniosku</t>
  </si>
  <si>
    <t>Tytuł projektu</t>
  </si>
  <si>
    <t>Wnioskodawca</t>
  </si>
  <si>
    <t>Koszty kwalifikowalne
[zł]</t>
  </si>
  <si>
    <t>Wnioskowane dofinansowanie - środki EFRR
[zł]</t>
  </si>
  <si>
    <t>Liczba punktów</t>
  </si>
  <si>
    <t>Wynik oceny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</si>
  <si>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</si>
  <si>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</si>
  <si>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</si>
  <si>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</si>
  <si>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</si>
  <si>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</si>
  <si>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</si>
  <si>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</si>
  <si>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</si>
  <si>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</si>
  <si>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</si>
  <si>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</si>
  <si>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</si>
  <si>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</si>
  <si>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</si>
  <si>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</si>
  <si>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</si>
  <si>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Gmina Miasta Gdańska</t>
  </si>
  <si>
    <t>18.</t>
  </si>
  <si>
    <t>19.</t>
  </si>
  <si>
    <t>Gmina Miasta Sopotu</t>
  </si>
  <si>
    <t>20.</t>
  </si>
  <si>
    <t>21.</t>
  </si>
  <si>
    <t>22.</t>
  </si>
  <si>
    <t>23.</t>
  </si>
  <si>
    <t>24.</t>
  </si>
  <si>
    <t>Przyznane dofinansowanie - środki EFRR
[zł]</t>
  </si>
  <si>
    <t>Łącznie przyznane dofinansowanie:</t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</si>
  <si>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uzyskał minimum punktowego na  ocenie strategicznej</t>
    </r>
  </si>
  <si>
    <t>1. Projekty ocenione pozytywnie - wybrane do dofinansowania</t>
  </si>
  <si>
    <t>Numer naboru FEPM.06.10-IZ.00-001/23</t>
  </si>
  <si>
    <t>FEPM.06.10-IZ.00-0014/23</t>
  </si>
  <si>
    <t>Remont i przebudowa "Czerwonej Szopy" w Ustce z przeznaczeniem na cele kulturalne.</t>
  </si>
  <si>
    <t>Gmina Miasto Ustka</t>
  </si>
  <si>
    <t>FEPM.06.10-IZ.00-0039/23</t>
  </si>
  <si>
    <t>Żuławska Pętla Kultury</t>
  </si>
  <si>
    <t>Gmina Miasto Malbork</t>
  </si>
  <si>
    <t>FEPM.06.10-IZ.00-0041/23</t>
  </si>
  <si>
    <t>Plastyczno-przestrzenna modernizacja wystawy stałej w siedzibie głównej Muzeum Archeologicznego w Gdańsku</t>
  </si>
  <si>
    <t>Muzeum Archeologiczne w Gdańsku</t>
  </si>
  <si>
    <t>FEPM.06.10-IZ.00-0034/23</t>
  </si>
  <si>
    <t>Dziedzictwo kulturowe i nowoczesna oferta kulturalna Wschodniego Powiśla - Gmina Dzierzgoń</t>
  </si>
  <si>
    <t>Gmina Dzierzgoń</t>
  </si>
  <si>
    <t>FEPM.06.10-IZ.00-0033/23</t>
  </si>
  <si>
    <t>STACJA KULTURA w Dębnicy Kaszubskiej</t>
  </si>
  <si>
    <t>Gmina Dębnica Kaszubska</t>
  </si>
  <si>
    <t>FEPM.06.10-IZ.00-0016/23</t>
  </si>
  <si>
    <t>Utworzenie Centrum Kultury i Tradycji Regionu Borów Tucholskich w Czersku w Willi przy ul. 21 Lutego w Czersku - etap I</t>
  </si>
  <si>
    <t>Gmina Czersk</t>
  </si>
  <si>
    <t>FEPM.06.10-IZ.00-0028/23</t>
  </si>
  <si>
    <t>Budowa Wielofunkcyjnego Centrum Kultury w Sierakowicach wraz z infrastrukturą towarzyszącą oraz zakupem wyposażenia.</t>
  </si>
  <si>
    <t>Gmina Sierakowice</t>
  </si>
  <si>
    <t>FEPM.06.10-IZ.00-0031/23</t>
  </si>
  <si>
    <t>Kompleksowa przebudowa i modernizacja obiektów kultury na terenie gminy Stara Kiszewa</t>
  </si>
  <si>
    <t>Gmina Stara Kiszewa</t>
  </si>
  <si>
    <t>FEPM.06.10-IZ.00-0013/23</t>
  </si>
  <si>
    <t>Przebudowa i wyposażenie budynku w miejscowości Warcino – zmiana sposobu użytkowania budynku kościoła na świetlicę wiejską (ETAP II)</t>
  </si>
  <si>
    <t>Gmina Kępice</t>
  </si>
  <si>
    <t>FEPM.06.10-IZ.00-0017/23</t>
  </si>
  <si>
    <t xml:space="preserve">Rozwój oferty kulturalnej poprzez adaptację nowych pomieszczeń na Zamku pokrzyżackim w Bytowie </t>
  </si>
  <si>
    <t>Gmina Bytów</t>
  </si>
  <si>
    <t>FEPM.06.10-IZ.00-0004/23</t>
  </si>
  <si>
    <t>Modernizacja Biblioteki-Ośrodka Kultury w Konarzynach</t>
  </si>
  <si>
    <t>Gmina Konarzyny</t>
  </si>
  <si>
    <t>FEPM.06.10-IZ.00-0010/23</t>
  </si>
  <si>
    <t>Utworzenie Gminnego Centrum Kultury w Gminie Linia</t>
  </si>
  <si>
    <t>Gmina Linia</t>
  </si>
  <si>
    <t>FEPM.06.10-IZ.00-0047/23</t>
  </si>
  <si>
    <t>Gminny Ośrodek Kultury w Kołczygłowach w nowej odsłonie</t>
  </si>
  <si>
    <t>Gminny Ośrodek Kultury w Kołczygłowach</t>
  </si>
  <si>
    <t>FEPM.06.10-IZ.00-0038/23</t>
  </si>
  <si>
    <t>Odbudowa zabytkowej siedziby Centrum Caritas im. Św. Matki Teresy z Kalkuty w Krzywym Kole</t>
  </si>
  <si>
    <t>Caritas Archidiecezji Gdańskiej</t>
  </si>
  <si>
    <t>FEPM.06.10-IZ.00-0040/23</t>
  </si>
  <si>
    <t>Rewaloryzacja zabytkowych budynków w zagrodzie nr 13 w Swołowie. Nowe funkcje kulturalno- społeczne w pomorskiej „Krainie w Kratę.”</t>
  </si>
  <si>
    <t>Muzeum Pomorza Środkowego w Słupsku</t>
  </si>
  <si>
    <t>FEPM.06.10-IZ.00-0003/23</t>
  </si>
  <si>
    <t>Remont Gminnego Ośrodka Kultury i Sportu w Wicku</t>
  </si>
  <si>
    <t>Gmina Wicko</t>
  </si>
  <si>
    <t>FEPM.06.10-IZ.00-0005/23</t>
  </si>
  <si>
    <t>Remont oraz wyposażenie obiektu Kina w Łebie celem rozwinięcia dotychczasowej funkcji o nowe służące celom społecznym, kulturalnym i turystycznym</t>
  </si>
  <si>
    <t>Gmina Miejska Łeba</t>
  </si>
  <si>
    <t>FEPM.06.10-IZ.00-0012/23</t>
  </si>
  <si>
    <t>Bank Kultury - przebudowa dawnego banku na siedzibę Miejskiej Biblioteki Publicznej w Lęborku (etap II)</t>
  </si>
  <si>
    <t>Gmina Miasto Lębork</t>
  </si>
  <si>
    <t>FEPM.06.10-IZ.00-0001/23</t>
  </si>
  <si>
    <t>Przebudowa i adaptacja Muzeum Poczty Polskiej w Gdańsku</t>
  </si>
  <si>
    <t>Muzeum Gdańska</t>
  </si>
  <si>
    <t>FEPM.06.10-IZ.00-0009/23</t>
  </si>
  <si>
    <t>Rozwój oferty edukacyjno-kulturalnej i wystawienniczej w Sopocie poprzez adaptację przestrzeni Opery Leśnej i Muzeum Sopotu w celu integracji i wzmocnienia tożsamości lokalnej</t>
  </si>
  <si>
    <t>FEPM.06.10-IZ.00-0008/23</t>
  </si>
  <si>
    <t>Modernizacja Domu Kultury w Wielu w ramach lokalnego wykorzystania wartości kulturowych na terenie Gminy Karsin</t>
  </si>
  <si>
    <t>Gmina Karsin</t>
  </si>
  <si>
    <t>FEPM.06.10-IZ.00-0026/23</t>
  </si>
  <si>
    <t>Uatrakcyjnienie oferty kulturalnej Gminnego Centrum Kulturalno Bibliotecznego w Mikołajkach Pomorskich</t>
  </si>
  <si>
    <t>Gmina Mikołajki Pomorskie</t>
  </si>
  <si>
    <t>FEPM.06.10-IZ.00-0021/23</t>
  </si>
  <si>
    <t>„Modernizacja świetlicy wiejskiej w Objeździe na potrzeby poszerzenia działalności społeczno-kulturalnej”</t>
  </si>
  <si>
    <t>Gmina Ustka</t>
  </si>
  <si>
    <t>FEPM.06.10-IZ.00-0025/23</t>
  </si>
  <si>
    <t>Pracownia Rzemiosł Dawnych w zabytkowym obiekcie Kaponiery Środkowej</t>
  </si>
  <si>
    <t>25.</t>
  </si>
  <si>
    <t>FEPM.06.10-IZ.00-0011/23</t>
  </si>
  <si>
    <t>Pamięć o Joannitach - wzmacnianie roli kultury dla zwiększenia spójności społecznej w regionie</t>
  </si>
  <si>
    <t>PARAFIA RZYM.-KAT. PW. ŚWIĘTEJ BARBARY</t>
  </si>
  <si>
    <t>26.</t>
  </si>
  <si>
    <t>FEPM.06.10-IZ.00-0027/23</t>
  </si>
  <si>
    <t>Stworzenie kompleksu Centrum Artystyczne Donimierz</t>
  </si>
  <si>
    <t>Gmina Szemud</t>
  </si>
  <si>
    <t>27.</t>
  </si>
  <si>
    <t>FEPM.06.10-IZ.00-0023/23</t>
  </si>
  <si>
    <t>Kulturą różni, kulturą połączeni. Modernizacja, przebudowa i renowacja zabytkowego budynku „Małej Szkoły” na potrzeby Izby Regionalnej oraz zajęć twórczych dla lokalnej społeczności.</t>
  </si>
  <si>
    <t>Gmina Miejska Skórcz</t>
  </si>
  <si>
    <t>28.</t>
  </si>
  <si>
    <t>FEPM.06.10-IZ.00-0006/23</t>
  </si>
  <si>
    <t>Adaptacja obiektu dawnego Kościoła Mennonitów na cele działalności Cappelli Gedanensis</t>
  </si>
  <si>
    <t>Cappella Gedanensis</t>
  </si>
  <si>
    <t>29.</t>
  </si>
  <si>
    <t>FEPM.06.10-IZ.00-0029/23</t>
  </si>
  <si>
    <t>Restauracja zabytkowego zespołu Katedry Prawosławnej św. Mikołaja w Gdańsku z adaptacja przestrzeni na funkcje kulturalne</t>
  </si>
  <si>
    <t>Parafia Prawosławna p.w. św. Mikołaja w Gdańsku</t>
  </si>
  <si>
    <t>30.</t>
  </si>
  <si>
    <t>FEPM.06.10-IZ.00-0035/23</t>
  </si>
  <si>
    <t>Modernizacja budynku świetlicy w Trzebiatkowej wraz z zakupem sceny mobilnej</t>
  </si>
  <si>
    <t>Gmina Tuchomie</t>
  </si>
  <si>
    <t>31.</t>
  </si>
  <si>
    <t>FEPM.06.10-IZ.00-0045/23</t>
  </si>
  <si>
    <t>Sąsiedzka Przestrzeń Kultury w Starogardzie Gdańskim</t>
  </si>
  <si>
    <t>Związek Harcerstwa Polskiego, Chorągiew Gdańska</t>
  </si>
  <si>
    <t>FEPM.06.10-IZ.00-0002/23</t>
  </si>
  <si>
    <t>Przebudowa infrastruktury jednej z interaktywnych wystaw w Centrum Nauki Experyment w Gdyni wraz z dostawą stanowisk edukacyjnych w celu wdrożenia nowej oferty kulturalno-edukacyjnej p.n. „Jestem przyrodą”.</t>
  </si>
  <si>
    <t>Centrum Nauki Experyment w Gdyni</t>
  </si>
  <si>
    <t>FEPM.06.10-IZ.00-0037/23</t>
  </si>
  <si>
    <t>OCHRONA I ROZWÓJ INFRASTRUKTURY KULTURY W BAZYLICE KATEDRALNEJ W PELPLINIE - ETAP 2</t>
  </si>
  <si>
    <t>Diecezja Pelplińska – Muzeum Diecezjalne w Pelplinie</t>
  </si>
  <si>
    <t>FEPM.06.10-IZ.00-0022/23</t>
  </si>
  <si>
    <t>Utworzenie Uniwersytetu Ludowego w Gminie Chojnice</t>
  </si>
  <si>
    <t>Gmina Chojnice</t>
  </si>
  <si>
    <t>FEPM.06.10-IZ.00-0018/23</t>
  </si>
  <si>
    <t>Rozszerzenie oferty kulturalnej dla lokalnej społeczności i przyjezdnych poprzez modernizację sali widowiskowo-kinowej Miejsko Gminnego Ośrodka Kultury (MGOK) w Miastku</t>
  </si>
  <si>
    <t>Gmina Miastko</t>
  </si>
  <si>
    <t>FEPM.06.10-IZ.00-0030/23</t>
  </si>
  <si>
    <t>ROZBUDOWA I REMONT ŚWIETLICY WIEJSKIEJ W MIEJSCOWOŚCI GNISZEWO</t>
  </si>
  <si>
    <t>Gmina Tczew</t>
  </si>
  <si>
    <t>FEPM.06.10-IZ.00-0032/23</t>
  </si>
  <si>
    <t>REMONT BUDYNKU ZŁOTEJ BRAMY W GDAŃSKU – ETAP 2</t>
  </si>
  <si>
    <t>Stowarzyszenie Architektów Polskich Oddział Wybrzeże w Gdańsku</t>
  </si>
  <si>
    <t>FEPM.06.10-IZ.00-0024/23</t>
  </si>
  <si>
    <t>Przebudowa i częściowa nadbudowa hali produkcyjno-magazynowej z adaptacją na salę widowiskową Puckiego Centrum Kultury</t>
  </si>
  <si>
    <t>Gmina Miasta Puck</t>
  </si>
  <si>
    <t>FEPM.06.10-IZ.00-0007/23</t>
  </si>
  <si>
    <t>Adaptacja pomieszczeń w Domu Rybaka na potrzeby działalności Miejskiej Biblioteki Publicznej we Władysławowie</t>
  </si>
  <si>
    <t>Gmina Władysławowo</t>
  </si>
  <si>
    <t>Działanie 6.10. Infrastruktura kultury FEP 2021-2027</t>
  </si>
  <si>
    <t>FEPM.06.10-IZ.00-0015/23</t>
  </si>
  <si>
    <t>Humanizacja produktów</t>
  </si>
  <si>
    <t>Wincenty Święcicki</t>
  </si>
  <si>
    <t>FEPM.06.10-IZ.00-0042/23</t>
  </si>
  <si>
    <t>Rozwój infrastruktury kulturalnej w Parafii Rzymskokatolickiej pw. Najświętszego Serca Pana Jezusa w Stegnie</t>
  </si>
  <si>
    <t>Parafia rzymskokatolicka pw. Najświętszego Serca Pana Jezusa w Stegnie</t>
  </si>
  <si>
    <t>FEPM.06.10-IZ.00-0043/23</t>
  </si>
  <si>
    <t>Budowa Katolickiego Centrum Kultury - stan surowy zamknięty - etap 2</t>
  </si>
  <si>
    <t>Stowarzyszenie Katolickie Centrum Kultury w Gdyni Małym Kacku</t>
  </si>
  <si>
    <t>FEPM.06.10-IZ.00-0044/23</t>
  </si>
  <si>
    <t>Innowacyjny Uniwersytet Ludowy na Kaszubach</t>
  </si>
  <si>
    <t>FUNDACJA KASZUBSKA</t>
  </si>
  <si>
    <t>x</t>
  </si>
  <si>
    <t>FEPM.06.10-IZ.00-0019/23</t>
  </si>
  <si>
    <t>Żuławski Inkubator kultury sektorów kreatywnych</t>
  </si>
  <si>
    <t>Cedry Wielkie</t>
  </si>
  <si>
    <t>FEPM.06.10-IZ.00-0020/23</t>
  </si>
  <si>
    <t>Rewaloryzacja jednego z najstarszych zabytków Wrzeszcza - Dworu Studzienka wraz z przystosowaniem do potrzeb Centrum Kultury przy Uniwersyteckim Liceum Ogólnokształcącym im. Pawła Adamowicza w Gdańsku</t>
  </si>
  <si>
    <t>Fundacja Pozytywne Inicjatywy</t>
  </si>
  <si>
    <t>FEPM.06.10-IZ.00-0036/23</t>
  </si>
  <si>
    <t>Rozbudowa Publicznej Biblioteki w Kokoszkowach - Gmina Starogard Gdański</t>
  </si>
  <si>
    <t>Gmina Starogard Gdański</t>
  </si>
  <si>
    <t>FEPM.06.10-IZ.00-0046/23</t>
  </si>
  <si>
    <t>“STARA OLIWA- NOWE MOŻLIWOŚCI”-Przebudowa i wyposażenie sali koncertowej wraz z organizacją nowych działań edukacyjnych</t>
  </si>
  <si>
    <t>Stowarzyszenie "Stara Oliwa" im. Danuty Rolke-Poczman</t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</si>
  <si>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spełnił kryteriów na ocenie wykonalności i zgodności z zasadami horyzontalnymi</t>
    </r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</si>
  <si>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spełnił kryteriów na ocenie formalnej</t>
    </r>
  </si>
  <si>
    <r>
      <rPr>
        <b/>
        <sz val="14"/>
        <color theme="1"/>
        <rFont val="Calibri"/>
        <family val="2"/>
        <charset val="238"/>
        <scheme val="minor"/>
      </rPr>
      <t>pozytywny</t>
    </r>
    <r>
      <rPr>
        <sz val="14"/>
        <color theme="1"/>
        <rFont val="Calibri"/>
        <family val="2"/>
        <charset val="238"/>
        <scheme val="minor"/>
      </rPr>
      <t xml:space="preserve"> 
wybrany do dofinansowania uchwałą nr 1409/41/24 ZWP z dn. 14.11.2024 r.</t>
    </r>
  </si>
  <si>
    <t>Lista projektów po zakończeniu postępowania w sprawie wyboru projektów do dofinansowania</t>
  </si>
  <si>
    <t xml:space="preserve">2. Projekty ocenione negatywnie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</si>
</sst>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0" fontId="3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right" vertical="center"/>
    </xf>
    <xf numFmtId="0" fontId="8" fillId="2" borderId="7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right" vertical="center"/>
    </xf>
    <xf numFmtId="0" fontId="11" fillId="0" borderId="0" xfId="0" applyFont="1" applyAlignment="1"/>
  </cellXfs>
  <cellStyles count="1">
    <cellStyle name="Normalny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5</xdr:col>
      <xdr:colOff>2662816</xdr:colOff>
      <xdr:row>0</xdr:row>
      <xdr:rowOff>1508760</xdr:rowOff>
    </xdr:to>
    <xdr:grpSp>
      <xdr:nvGrpSpPr>
        <xdr:cNvPr id="5" name="Grupa 4" descr="Zestawienie znaków: logo Funduszy Europejskich, barwy RP, flaga Unii Europejskiej, logo Urzędu Marszałkowskiego Województwa Pomorskiego">
          <a:extLst>
            <a:ext uri="{FF2B5EF4-FFF2-40B4-BE49-F238E27FC236}">
              <a16:creationId xmlns:a16="http://schemas.microsoft.com/office/drawing/2014/main" id="{398022D8-C8E2-41BF-8D10-98B2BDA8FBFB}"/>
            </a:ext>
          </a:extLst>
        </xdr:cNvPr>
        <xdr:cNvGrpSpPr>
          <a:grpSpLocks noChangeAspect="1"/>
        </xdr:cNvGrpSpPr>
      </xdr:nvGrpSpPr>
      <xdr:grpSpPr>
        <a:xfrm>
          <a:off x="12700" y="0"/>
          <a:ext cx="15515216" cy="1508760"/>
          <a:chOff x="0" y="0"/>
          <a:chExt cx="10299700" cy="960120"/>
        </a:xfrm>
      </xdr:grpSpPr>
      <xdr:cxnSp macro="">
        <xdr:nvCxnSpPr>
          <xdr:cNvPr id="6" name="Łącznik prosty 5">
            <a:extLst>
              <a:ext uri="{FF2B5EF4-FFF2-40B4-BE49-F238E27FC236}">
                <a16:creationId xmlns:a16="http://schemas.microsoft.com/office/drawing/2014/main" id="{C45E2C28-80C6-4A75-A79C-3CCCF1B74AB8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CxnSpPr/>
        </xdr:nvCxnSpPr>
        <xdr:spPr>
          <a:xfrm>
            <a:off x="0" y="960120"/>
            <a:ext cx="1027440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Obraz 6" descr="Ciąg czterech logotypów w kolejności od lewej: 1. Fundusze Europejskie dla Pomorza, 2. Rzeczpospolita Polska, 3. Dofinansowane przez Unię Europejską, 4. Urząd Marszałkowski Województwa Pomorskiego">
            <a:extLst>
              <a:ext uri="{FF2B5EF4-FFF2-40B4-BE49-F238E27FC236}">
                <a16:creationId xmlns:a16="http://schemas.microsoft.com/office/drawing/2014/main" id="{17681066-16C5-4EC7-87D9-F7BB4D7D06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99700" cy="9105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667CBB-0535-4962-9208-ACA48B36377C}" name="Tabela13" displayName="Tabela13" ref="A6:H39" totalsRowShown="0" headerRowDxfId="23" headerRowBorderDxfId="22" tableBorderDxfId="21" totalsRowBorderDxfId="20">
  <autoFilter ref="A6:H39" xr:uid="{67AB9F2A-00AE-4A66-8A3A-F65D72CD2BE7}"/>
  <tableColumns count="8">
    <tableColumn id="1" xr3:uid="{CD0E121E-1E14-4262-9616-186CB817B871}" name="L.p." dataDxfId="19"/>
    <tableColumn id="2" xr3:uid="{E59E9A33-F16C-423C-8A26-D57AEDF7C2F6}" name="Numer wniosku" dataDxfId="18"/>
    <tableColumn id="3" xr3:uid="{D4915FFB-E009-4A5E-8B59-602BFEBBC124}" name="Tytuł projektu" dataDxfId="17"/>
    <tableColumn id="4" xr3:uid="{9879782C-2EA1-4538-9778-997324A2C4C9}" name="Wnioskodawca" dataDxfId="16"/>
    <tableColumn id="5" xr3:uid="{33473E2A-7FF5-44A6-ABD4-2461197F94AC}" name="Koszty kwalifikowalne_x000a_[zł]" dataDxfId="15"/>
    <tableColumn id="6" xr3:uid="{9AFAC61B-9B8F-4E09-A1A3-0F6FD3E818D6}" name="Przyznane dofinansowanie - środki EFRR_x000a_[zł]" dataDxfId="14"/>
    <tableColumn id="8" xr3:uid="{684A215B-7CA6-40F5-8DED-CD19A4451E97}" name="Liczba punktów" dataDxfId="13"/>
    <tableColumn id="10" xr3:uid="{F9C0E5C0-A0FC-4C68-A2AB-940116110982}" name="Wynik oceny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8968EE-0C7A-4A11-8590-56E4CDAD9C10}" name="Tabela134" displayName="Tabela134" ref="A40:H56" totalsRowShown="0" headerRowDxfId="11" headerRowBorderDxfId="10" tableBorderDxfId="9" totalsRowBorderDxfId="8">
  <autoFilter ref="A40:H56" xr:uid="{F477ABFC-25DD-483B-8B35-2899A9D0E843}"/>
  <sortState ref="A41:H56">
    <sortCondition descending="1" ref="G40:G56"/>
  </sortState>
  <tableColumns count="8">
    <tableColumn id="1" xr3:uid="{D08702CE-740B-4613-AEDC-8EE669359FCB}" name="L.p." dataDxfId="7"/>
    <tableColumn id="2" xr3:uid="{35B9DE3B-3AEC-4ECD-9799-070AFD05EC57}" name="Numer wniosku" dataDxfId="6"/>
    <tableColumn id="3" xr3:uid="{FE3D04F7-D080-48D9-B735-F82386F2706A}" name="Tytuł projektu" dataDxfId="5"/>
    <tableColumn id="4" xr3:uid="{52ABC53F-CF8E-4600-98DE-943EC6D4067F}" name="Wnioskodawca" dataDxfId="4"/>
    <tableColumn id="5" xr3:uid="{B14FB61B-FE0B-412E-8178-01F837A9441E}" name="Koszty kwalifikowalne_x000a_[zł]" dataDxfId="3"/>
    <tableColumn id="6" xr3:uid="{9F2B1C52-40AB-4B98-85BD-1FD4895C620C}" name="Wnioskowane dofinansowanie - środki EFRR_x000a_[zł]" dataDxfId="2"/>
    <tableColumn id="8" xr3:uid="{2A73ED74-1B68-4A3E-A1FE-F718DA7BBAA3}" name="Liczba punktów" dataDxfId="1"/>
    <tableColumn id="10" xr3:uid="{F6D06AB3-0162-4871-8A47-57364896DE8A}" name="Wynik ocen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9203-97DB-445E-89FE-89BBC27C48CB}">
  <sheetPr>
    <pageSetUpPr fitToPage="1"/>
  </sheetPr>
  <dimension ref="A1:N56"/>
  <sheetViews>
    <sheetView tabSelected="1" topLeftCell="A49" zoomScale="60" zoomScaleNormal="60" workbookViewId="0">
      <selection activeCell="C67" sqref="C67"/>
    </sheetView>
  </sheetViews>
  <sheetFormatPr defaultRowHeight="14.4" x14ac:dyDescent="0.3"/>
  <cols>
    <col min="1" max="1" width="6" customWidth="1"/>
    <col min="2" max="2" width="30.109375" bestFit="1" customWidth="1"/>
    <col min="3" max="3" width="63.33203125" customWidth="1"/>
    <col min="4" max="4" width="51.77734375" customWidth="1"/>
    <col min="5" max="5" width="36.33203125" bestFit="1" customWidth="1"/>
    <col min="6" max="6" width="39.6640625" customWidth="1"/>
    <col min="7" max="7" width="16.88671875" customWidth="1"/>
    <col min="8" max="8" width="46.6640625" customWidth="1"/>
  </cols>
  <sheetData>
    <row r="1" spans="1:14" ht="123" customHeight="1" x14ac:dyDescent="0.3">
      <c r="A1" s="7"/>
      <c r="B1" s="7"/>
      <c r="C1" s="7"/>
      <c r="D1" s="7"/>
      <c r="E1" s="7"/>
      <c r="F1" s="7"/>
      <c r="G1" s="7"/>
    </row>
    <row r="2" spans="1:14" ht="40.799999999999997" customHeight="1" x14ac:dyDescent="0.6">
      <c r="A2" s="63" t="s">
        <v>190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</row>
    <row r="3" spans="1:14" s="18" customFormat="1" ht="39.6" customHeight="1" x14ac:dyDescent="0.3">
      <c r="A3" s="19" t="s">
        <v>161</v>
      </c>
      <c r="B3" s="17"/>
    </row>
    <row r="4" spans="1:14" ht="31.2" customHeight="1" x14ac:dyDescent="0.3">
      <c r="A4" s="2" t="s">
        <v>38</v>
      </c>
      <c r="B4" s="16"/>
    </row>
    <row r="5" spans="1:14" ht="33" customHeight="1" x14ac:dyDescent="0.45">
      <c r="A5" s="15" t="s">
        <v>37</v>
      </c>
      <c r="B5" s="14"/>
      <c r="C5" s="14"/>
    </row>
    <row r="6" spans="1:14" ht="68.400000000000006" customHeight="1" x14ac:dyDescent="0.3">
      <c r="A6" s="3" t="s">
        <v>0</v>
      </c>
      <c r="B6" s="4" t="s">
        <v>1</v>
      </c>
      <c r="C6" s="4" t="s">
        <v>2</v>
      </c>
      <c r="D6" s="4" t="s">
        <v>3</v>
      </c>
      <c r="E6" s="5" t="s">
        <v>4</v>
      </c>
      <c r="F6" s="5" t="s">
        <v>34</v>
      </c>
      <c r="G6" s="5" t="s">
        <v>6</v>
      </c>
      <c r="H6" s="5" t="s">
        <v>7</v>
      </c>
      <c r="I6" s="6"/>
    </row>
    <row r="7" spans="1:14" s="23" customFormat="1" ht="54" x14ac:dyDescent="0.3">
      <c r="A7" s="26" t="s">
        <v>8</v>
      </c>
      <c r="B7" s="27" t="s">
        <v>39</v>
      </c>
      <c r="C7" s="28" t="s">
        <v>40</v>
      </c>
      <c r="D7" s="29" t="s">
        <v>41</v>
      </c>
      <c r="E7" s="44">
        <v>3130000</v>
      </c>
      <c r="F7" s="44">
        <v>2660499.9900000002</v>
      </c>
      <c r="G7" s="30">
        <v>83.5</v>
      </c>
      <c r="H7" s="43" t="s">
        <v>189</v>
      </c>
      <c r="I7" s="24"/>
    </row>
    <row r="8" spans="1:14" s="23" customFormat="1" ht="54" x14ac:dyDescent="0.3">
      <c r="A8" s="26" t="s">
        <v>9</v>
      </c>
      <c r="B8" s="31" t="s">
        <v>42</v>
      </c>
      <c r="C8" s="32" t="s">
        <v>43</v>
      </c>
      <c r="D8" s="33" t="s">
        <v>44</v>
      </c>
      <c r="E8" s="45">
        <v>4500000</v>
      </c>
      <c r="F8" s="45">
        <v>3824999.98</v>
      </c>
      <c r="G8" s="30">
        <v>81</v>
      </c>
      <c r="H8" s="43" t="s">
        <v>189</v>
      </c>
      <c r="I8" s="24"/>
    </row>
    <row r="9" spans="1:14" s="23" customFormat="1" ht="54" x14ac:dyDescent="0.3">
      <c r="A9" s="26" t="s">
        <v>10</v>
      </c>
      <c r="B9" s="31" t="s">
        <v>45</v>
      </c>
      <c r="C9" s="32" t="s">
        <v>46</v>
      </c>
      <c r="D9" s="33" t="s">
        <v>47</v>
      </c>
      <c r="E9" s="45">
        <v>20150103.32</v>
      </c>
      <c r="F9" s="45">
        <v>14911076.470000001</v>
      </c>
      <c r="G9" s="30">
        <v>79.5</v>
      </c>
      <c r="H9" s="43" t="s">
        <v>189</v>
      </c>
      <c r="I9" s="24"/>
    </row>
    <row r="10" spans="1:14" s="23" customFormat="1" ht="54" x14ac:dyDescent="0.3">
      <c r="A10" s="26" t="s">
        <v>11</v>
      </c>
      <c r="B10" s="31" t="s">
        <v>48</v>
      </c>
      <c r="C10" s="32" t="s">
        <v>49</v>
      </c>
      <c r="D10" s="33" t="s">
        <v>50</v>
      </c>
      <c r="E10" s="45">
        <v>3597175.17</v>
      </c>
      <c r="F10" s="45">
        <v>2813400</v>
      </c>
      <c r="G10" s="30">
        <v>78</v>
      </c>
      <c r="H10" s="43" t="s">
        <v>189</v>
      </c>
      <c r="I10" s="24"/>
    </row>
    <row r="11" spans="1:14" s="23" customFormat="1" ht="54" x14ac:dyDescent="0.3">
      <c r="A11" s="26" t="s">
        <v>12</v>
      </c>
      <c r="B11" s="31" t="s">
        <v>51</v>
      </c>
      <c r="C11" s="32" t="s">
        <v>52</v>
      </c>
      <c r="D11" s="33" t="s">
        <v>53</v>
      </c>
      <c r="E11" s="45">
        <v>3641291.28</v>
      </c>
      <c r="F11" s="45">
        <v>3095097.58</v>
      </c>
      <c r="G11" s="30">
        <v>76.5</v>
      </c>
      <c r="H11" s="43" t="s">
        <v>189</v>
      </c>
      <c r="I11" s="24"/>
    </row>
    <row r="12" spans="1:14" s="23" customFormat="1" ht="54" x14ac:dyDescent="0.3">
      <c r="A12" s="26" t="s">
        <v>13</v>
      </c>
      <c r="B12" s="31" t="s">
        <v>54</v>
      </c>
      <c r="C12" s="32" t="s">
        <v>55</v>
      </c>
      <c r="D12" s="33" t="s">
        <v>56</v>
      </c>
      <c r="E12" s="45">
        <v>5200000</v>
      </c>
      <c r="F12" s="45">
        <v>4419999.99</v>
      </c>
      <c r="G12" s="34">
        <v>76</v>
      </c>
      <c r="H12" s="43" t="s">
        <v>189</v>
      </c>
      <c r="I12" s="24"/>
    </row>
    <row r="13" spans="1:14" s="23" customFormat="1" ht="54" x14ac:dyDescent="0.3">
      <c r="A13" s="26" t="s">
        <v>14</v>
      </c>
      <c r="B13" s="31" t="s">
        <v>57</v>
      </c>
      <c r="C13" s="32" t="s">
        <v>58</v>
      </c>
      <c r="D13" s="33" t="s">
        <v>59</v>
      </c>
      <c r="E13" s="45">
        <v>24884038.780000001</v>
      </c>
      <c r="F13" s="45">
        <v>5000000</v>
      </c>
      <c r="G13" s="35">
        <v>76</v>
      </c>
      <c r="H13" s="43" t="s">
        <v>189</v>
      </c>
      <c r="I13" s="24"/>
    </row>
    <row r="14" spans="1:14" s="23" customFormat="1" ht="54" x14ac:dyDescent="0.3">
      <c r="A14" s="26" t="s">
        <v>15</v>
      </c>
      <c r="B14" s="31" t="s">
        <v>60</v>
      </c>
      <c r="C14" s="32" t="s">
        <v>61</v>
      </c>
      <c r="D14" s="33" t="s">
        <v>62</v>
      </c>
      <c r="E14" s="45">
        <v>1598459.77</v>
      </c>
      <c r="F14" s="45">
        <v>1358690.79</v>
      </c>
      <c r="G14" s="30">
        <v>75.5</v>
      </c>
      <c r="H14" s="43" t="s">
        <v>189</v>
      </c>
      <c r="I14" s="24"/>
    </row>
    <row r="15" spans="1:14" s="23" customFormat="1" ht="54" x14ac:dyDescent="0.3">
      <c r="A15" s="26" t="s">
        <v>16</v>
      </c>
      <c r="B15" s="31" t="s">
        <v>63</v>
      </c>
      <c r="C15" s="32" t="s">
        <v>64</v>
      </c>
      <c r="D15" s="33" t="s">
        <v>65</v>
      </c>
      <c r="E15" s="45">
        <v>1788618</v>
      </c>
      <c r="F15" s="45">
        <v>1520325.29</v>
      </c>
      <c r="G15" s="30">
        <v>74</v>
      </c>
      <c r="H15" s="43" t="s">
        <v>189</v>
      </c>
      <c r="I15" s="24"/>
    </row>
    <row r="16" spans="1:14" s="23" customFormat="1" ht="54" x14ac:dyDescent="0.3">
      <c r="A16" s="26" t="s">
        <v>17</v>
      </c>
      <c r="B16" s="31" t="s">
        <v>66</v>
      </c>
      <c r="C16" s="32" t="s">
        <v>67</v>
      </c>
      <c r="D16" s="33" t="s">
        <v>68</v>
      </c>
      <c r="E16" s="45">
        <v>6814816.3300000001</v>
      </c>
      <c r="F16" s="45">
        <v>5792593.8600000003</v>
      </c>
      <c r="G16" s="30">
        <v>73.5</v>
      </c>
      <c r="H16" s="43" t="s">
        <v>189</v>
      </c>
      <c r="I16" s="24"/>
    </row>
    <row r="17" spans="1:9" s="23" customFormat="1" ht="54" x14ac:dyDescent="0.3">
      <c r="A17" s="26" t="s">
        <v>18</v>
      </c>
      <c r="B17" s="31" t="s">
        <v>69</v>
      </c>
      <c r="C17" s="32" t="s">
        <v>70</v>
      </c>
      <c r="D17" s="33" t="s">
        <v>71</v>
      </c>
      <c r="E17" s="45">
        <v>1600000</v>
      </c>
      <c r="F17" s="45">
        <v>1359999.96</v>
      </c>
      <c r="G17" s="35">
        <v>72.5</v>
      </c>
      <c r="H17" s="43" t="s">
        <v>189</v>
      </c>
      <c r="I17" s="24"/>
    </row>
    <row r="18" spans="1:9" s="23" customFormat="1" ht="54" x14ac:dyDescent="0.3">
      <c r="A18" s="26" t="s">
        <v>19</v>
      </c>
      <c r="B18" s="31" t="s">
        <v>72</v>
      </c>
      <c r="C18" s="32" t="s">
        <v>73</v>
      </c>
      <c r="D18" s="33" t="s">
        <v>74</v>
      </c>
      <c r="E18" s="45">
        <v>4546800</v>
      </c>
      <c r="F18" s="45">
        <v>3864780</v>
      </c>
      <c r="G18" s="34">
        <v>72.5</v>
      </c>
      <c r="H18" s="43" t="s">
        <v>189</v>
      </c>
      <c r="I18" s="24"/>
    </row>
    <row r="19" spans="1:9" s="23" customFormat="1" ht="54" x14ac:dyDescent="0.3">
      <c r="A19" s="26" t="s">
        <v>20</v>
      </c>
      <c r="B19" s="31" t="s">
        <v>75</v>
      </c>
      <c r="C19" s="32" t="s">
        <v>76</v>
      </c>
      <c r="D19" s="33" t="s">
        <v>77</v>
      </c>
      <c r="E19" s="45">
        <v>6462284</v>
      </c>
      <c r="F19" s="45">
        <v>5492941.4000000004</v>
      </c>
      <c r="G19" s="30">
        <v>71.5</v>
      </c>
      <c r="H19" s="43" t="s">
        <v>189</v>
      </c>
      <c r="I19" s="24"/>
    </row>
    <row r="20" spans="1:9" s="23" customFormat="1" ht="54" x14ac:dyDescent="0.3">
      <c r="A20" s="26" t="s">
        <v>21</v>
      </c>
      <c r="B20" s="31" t="s">
        <v>78</v>
      </c>
      <c r="C20" s="32" t="s">
        <v>79</v>
      </c>
      <c r="D20" s="33" t="s">
        <v>80</v>
      </c>
      <c r="E20" s="45">
        <v>2024883.57</v>
      </c>
      <c r="F20" s="45">
        <v>1721151.03</v>
      </c>
      <c r="G20" s="30">
        <v>70.5</v>
      </c>
      <c r="H20" s="43" t="s">
        <v>189</v>
      </c>
      <c r="I20" s="24"/>
    </row>
    <row r="21" spans="1:9" s="23" customFormat="1" ht="54" x14ac:dyDescent="0.3">
      <c r="A21" s="26" t="s">
        <v>22</v>
      </c>
      <c r="B21" s="31" t="s">
        <v>81</v>
      </c>
      <c r="C21" s="32" t="s">
        <v>82</v>
      </c>
      <c r="D21" s="33" t="s">
        <v>83</v>
      </c>
      <c r="E21" s="45">
        <v>9786788.3599999994</v>
      </c>
      <c r="F21" s="45">
        <v>8318770.0999999996</v>
      </c>
      <c r="G21" s="30">
        <v>70</v>
      </c>
      <c r="H21" s="43" t="s">
        <v>189</v>
      </c>
      <c r="I21" s="24"/>
    </row>
    <row r="22" spans="1:9" s="23" customFormat="1" ht="54" x14ac:dyDescent="0.3">
      <c r="A22" s="26" t="s">
        <v>23</v>
      </c>
      <c r="B22" s="31" t="s">
        <v>84</v>
      </c>
      <c r="C22" s="32" t="s">
        <v>85</v>
      </c>
      <c r="D22" s="33" t="s">
        <v>86</v>
      </c>
      <c r="E22" s="45">
        <v>1056911</v>
      </c>
      <c r="F22" s="45">
        <v>898374.34</v>
      </c>
      <c r="G22" s="30">
        <v>69</v>
      </c>
      <c r="H22" s="43" t="s">
        <v>189</v>
      </c>
      <c r="I22" s="24"/>
    </row>
    <row r="23" spans="1:9" s="23" customFormat="1" ht="54" x14ac:dyDescent="0.3">
      <c r="A23" s="26" t="s">
        <v>24</v>
      </c>
      <c r="B23" s="31" t="s">
        <v>87</v>
      </c>
      <c r="C23" s="32" t="s">
        <v>88</v>
      </c>
      <c r="D23" s="33" t="s">
        <v>89</v>
      </c>
      <c r="E23" s="45">
        <v>855789</v>
      </c>
      <c r="F23" s="45">
        <v>727420.64</v>
      </c>
      <c r="G23" s="30">
        <v>68.5</v>
      </c>
      <c r="H23" s="43" t="s">
        <v>189</v>
      </c>
      <c r="I23" s="24"/>
    </row>
    <row r="24" spans="1:9" s="23" customFormat="1" ht="54" x14ac:dyDescent="0.3">
      <c r="A24" s="26" t="s">
        <v>26</v>
      </c>
      <c r="B24" s="36" t="s">
        <v>90</v>
      </c>
      <c r="C24" s="37" t="s">
        <v>91</v>
      </c>
      <c r="D24" s="38" t="s">
        <v>92</v>
      </c>
      <c r="E24" s="45">
        <v>3288629.39</v>
      </c>
      <c r="F24" s="45">
        <v>2795334.93</v>
      </c>
      <c r="G24" s="30">
        <v>68</v>
      </c>
      <c r="H24" s="43" t="s">
        <v>189</v>
      </c>
      <c r="I24" s="24"/>
    </row>
    <row r="25" spans="1:9" s="23" customFormat="1" ht="54" x14ac:dyDescent="0.3">
      <c r="A25" s="26" t="s">
        <v>27</v>
      </c>
      <c r="B25" s="31" t="s">
        <v>93</v>
      </c>
      <c r="C25" s="32" t="s">
        <v>94</v>
      </c>
      <c r="D25" s="33" t="s">
        <v>95</v>
      </c>
      <c r="E25" s="45">
        <v>9255242.3100000005</v>
      </c>
      <c r="F25" s="45">
        <v>7866955.96</v>
      </c>
      <c r="G25" s="30">
        <v>65</v>
      </c>
      <c r="H25" s="43" t="s">
        <v>189</v>
      </c>
      <c r="I25" s="24"/>
    </row>
    <row r="26" spans="1:9" s="23" customFormat="1" ht="72" x14ac:dyDescent="0.3">
      <c r="A26" s="26" t="s">
        <v>29</v>
      </c>
      <c r="B26" s="31" t="s">
        <v>96</v>
      </c>
      <c r="C26" s="32" t="s">
        <v>97</v>
      </c>
      <c r="D26" s="33" t="s">
        <v>28</v>
      </c>
      <c r="E26" s="45">
        <v>17638315.780000001</v>
      </c>
      <c r="F26" s="45">
        <v>14992568.41</v>
      </c>
      <c r="G26" s="30">
        <v>64</v>
      </c>
      <c r="H26" s="43" t="s">
        <v>189</v>
      </c>
      <c r="I26" s="24"/>
    </row>
    <row r="27" spans="1:9" s="23" customFormat="1" ht="54" x14ac:dyDescent="0.3">
      <c r="A27" s="26" t="s">
        <v>30</v>
      </c>
      <c r="B27" s="31" t="s">
        <v>98</v>
      </c>
      <c r="C27" s="32" t="s">
        <v>99</v>
      </c>
      <c r="D27" s="33" t="s">
        <v>100</v>
      </c>
      <c r="E27" s="45">
        <v>700000</v>
      </c>
      <c r="F27" s="45">
        <v>595000</v>
      </c>
      <c r="G27" s="30">
        <v>62.5</v>
      </c>
      <c r="H27" s="43" t="s">
        <v>189</v>
      </c>
      <c r="I27" s="24"/>
    </row>
    <row r="28" spans="1:9" s="23" customFormat="1" ht="54" x14ac:dyDescent="0.3">
      <c r="A28" s="26" t="s">
        <v>31</v>
      </c>
      <c r="B28" s="31" t="s">
        <v>101</v>
      </c>
      <c r="C28" s="32" t="s">
        <v>102</v>
      </c>
      <c r="D28" s="33" t="s">
        <v>103</v>
      </c>
      <c r="E28" s="45">
        <v>962327.89</v>
      </c>
      <c r="F28" s="45">
        <v>817978.69</v>
      </c>
      <c r="G28" s="30">
        <v>61</v>
      </c>
      <c r="H28" s="43" t="s">
        <v>189</v>
      </c>
      <c r="I28" s="24"/>
    </row>
    <row r="29" spans="1:9" s="23" customFormat="1" ht="54" x14ac:dyDescent="0.3">
      <c r="A29" s="26" t="s">
        <v>32</v>
      </c>
      <c r="B29" s="31" t="s">
        <v>104</v>
      </c>
      <c r="C29" s="32" t="s">
        <v>105</v>
      </c>
      <c r="D29" s="33" t="s">
        <v>106</v>
      </c>
      <c r="E29" s="45">
        <v>745707.75</v>
      </c>
      <c r="F29" s="45">
        <v>633851.57999999996</v>
      </c>
      <c r="G29" s="30">
        <v>60</v>
      </c>
      <c r="H29" s="43" t="s">
        <v>189</v>
      </c>
      <c r="I29" s="24"/>
    </row>
    <row r="30" spans="1:9" s="23" customFormat="1" ht="54" x14ac:dyDescent="0.3">
      <c r="A30" s="26" t="s">
        <v>33</v>
      </c>
      <c r="B30" s="31" t="s">
        <v>107</v>
      </c>
      <c r="C30" s="32" t="s">
        <v>108</v>
      </c>
      <c r="D30" s="33" t="s">
        <v>25</v>
      </c>
      <c r="E30" s="45">
        <v>2027001.51</v>
      </c>
      <c r="F30" s="45">
        <v>1722951.26</v>
      </c>
      <c r="G30" s="30">
        <v>59.5</v>
      </c>
      <c r="H30" s="43" t="s">
        <v>189</v>
      </c>
      <c r="I30" s="24"/>
    </row>
    <row r="31" spans="1:9" s="23" customFormat="1" ht="54" x14ac:dyDescent="0.3">
      <c r="A31" s="26" t="s">
        <v>109</v>
      </c>
      <c r="B31" s="31" t="s">
        <v>110</v>
      </c>
      <c r="C31" s="32" t="s">
        <v>111</v>
      </c>
      <c r="D31" s="33" t="s">
        <v>112</v>
      </c>
      <c r="E31" s="45">
        <v>3811546.02</v>
      </c>
      <c r="F31" s="45">
        <v>3239814.11</v>
      </c>
      <c r="G31" s="35">
        <v>59</v>
      </c>
      <c r="H31" s="43" t="s">
        <v>189</v>
      </c>
      <c r="I31" s="24"/>
    </row>
    <row r="32" spans="1:9" s="23" customFormat="1" ht="54" x14ac:dyDescent="0.3">
      <c r="A32" s="26" t="s">
        <v>113</v>
      </c>
      <c r="B32" s="31" t="s">
        <v>114</v>
      </c>
      <c r="C32" s="32" t="s">
        <v>115</v>
      </c>
      <c r="D32" s="33" t="s">
        <v>116</v>
      </c>
      <c r="E32" s="45">
        <v>4504413</v>
      </c>
      <c r="F32" s="45">
        <v>3828751.05</v>
      </c>
      <c r="G32" s="34">
        <v>59</v>
      </c>
      <c r="H32" s="43" t="s">
        <v>189</v>
      </c>
      <c r="I32" s="24"/>
    </row>
    <row r="33" spans="1:9" s="23" customFormat="1" ht="72" x14ac:dyDescent="0.3">
      <c r="A33" s="26" t="s">
        <v>117</v>
      </c>
      <c r="B33" s="31" t="s">
        <v>118</v>
      </c>
      <c r="C33" s="32" t="s">
        <v>119</v>
      </c>
      <c r="D33" s="33" t="s">
        <v>120</v>
      </c>
      <c r="E33" s="45">
        <v>1480417.17</v>
      </c>
      <c r="F33" s="45">
        <v>1258354.58</v>
      </c>
      <c r="G33" s="30">
        <v>57</v>
      </c>
      <c r="H33" s="43" t="s">
        <v>189</v>
      </c>
      <c r="I33" s="24"/>
    </row>
    <row r="34" spans="1:9" s="23" customFormat="1" ht="54" x14ac:dyDescent="0.3">
      <c r="A34" s="26" t="s">
        <v>121</v>
      </c>
      <c r="B34" s="31" t="s">
        <v>122</v>
      </c>
      <c r="C34" s="32" t="s">
        <v>123</v>
      </c>
      <c r="D34" s="33" t="s">
        <v>124</v>
      </c>
      <c r="E34" s="45">
        <v>15191710.380000001</v>
      </c>
      <c r="F34" s="45">
        <v>12912953.800000001</v>
      </c>
      <c r="G34" s="30">
        <v>54</v>
      </c>
      <c r="H34" s="43" t="s">
        <v>189</v>
      </c>
      <c r="I34" s="24"/>
    </row>
    <row r="35" spans="1:9" s="23" customFormat="1" ht="54" x14ac:dyDescent="0.3">
      <c r="A35" s="26" t="s">
        <v>125</v>
      </c>
      <c r="B35" s="31" t="s">
        <v>126</v>
      </c>
      <c r="C35" s="32" t="s">
        <v>127</v>
      </c>
      <c r="D35" s="33" t="s">
        <v>128</v>
      </c>
      <c r="E35" s="45">
        <v>1263793.47</v>
      </c>
      <c r="F35" s="45">
        <v>1074224.44</v>
      </c>
      <c r="G35" s="30">
        <v>53.5</v>
      </c>
      <c r="H35" s="43" t="s">
        <v>189</v>
      </c>
      <c r="I35" s="24"/>
    </row>
    <row r="36" spans="1:9" s="23" customFormat="1" ht="54" x14ac:dyDescent="0.3">
      <c r="A36" s="26" t="s">
        <v>129</v>
      </c>
      <c r="B36" s="31" t="s">
        <v>130</v>
      </c>
      <c r="C36" s="32" t="s">
        <v>131</v>
      </c>
      <c r="D36" s="33" t="s">
        <v>132</v>
      </c>
      <c r="E36" s="45">
        <v>1432725.02</v>
      </c>
      <c r="F36" s="45">
        <v>1217816.26</v>
      </c>
      <c r="G36" s="30">
        <v>52</v>
      </c>
      <c r="H36" s="43" t="s">
        <v>189</v>
      </c>
      <c r="I36" s="24"/>
    </row>
    <row r="37" spans="1:9" ht="54" x14ac:dyDescent="0.3">
      <c r="A37" s="26" t="s">
        <v>133</v>
      </c>
      <c r="B37" s="31" t="s">
        <v>134</v>
      </c>
      <c r="C37" s="32" t="s">
        <v>135</v>
      </c>
      <c r="D37" s="33" t="s">
        <v>136</v>
      </c>
      <c r="E37" s="45">
        <v>2244954.2000000002</v>
      </c>
      <c r="F37" s="45">
        <v>1908211.07</v>
      </c>
      <c r="G37" s="30">
        <v>51.5</v>
      </c>
      <c r="H37" s="43" t="s">
        <v>189</v>
      </c>
      <c r="I37" s="6"/>
    </row>
    <row r="38" spans="1:9" ht="39" customHeight="1" x14ac:dyDescent="0.3">
      <c r="A38" s="10"/>
      <c r="B38" s="11"/>
      <c r="C38" s="12"/>
      <c r="D38" s="20"/>
      <c r="E38" s="21" t="s">
        <v>35</v>
      </c>
      <c r="F38" s="13">
        <f>SUBTOTAL(109,F7:F37)</f>
        <v>122644887.55999999</v>
      </c>
      <c r="G38" s="9"/>
      <c r="H38" s="22"/>
    </row>
    <row r="39" spans="1:9" s="18" customFormat="1" ht="36.6" customHeight="1" x14ac:dyDescent="0.3">
      <c r="A39" s="46" t="s">
        <v>191</v>
      </c>
      <c r="B39" s="47"/>
      <c r="C39" s="48"/>
      <c r="D39" s="49"/>
      <c r="E39" s="50"/>
      <c r="F39" s="51"/>
      <c r="G39" s="52"/>
      <c r="H39" s="53"/>
    </row>
    <row r="40" spans="1:9" ht="63" x14ac:dyDescent="0.3">
      <c r="A40" s="3" t="s">
        <v>0</v>
      </c>
      <c r="B40" s="4" t="s">
        <v>1</v>
      </c>
      <c r="C40" s="4" t="s">
        <v>2</v>
      </c>
      <c r="D40" s="4" t="s">
        <v>3</v>
      </c>
      <c r="E40" s="5" t="s">
        <v>4</v>
      </c>
      <c r="F40" s="5" t="s">
        <v>5</v>
      </c>
      <c r="G40" s="5" t="s">
        <v>6</v>
      </c>
      <c r="H40" s="5" t="s">
        <v>7</v>
      </c>
    </row>
    <row r="41" spans="1:9" s="39" customFormat="1" ht="54" x14ac:dyDescent="0.3">
      <c r="A41" s="25" t="s">
        <v>8</v>
      </c>
      <c r="B41" s="59" t="s">
        <v>162</v>
      </c>
      <c r="C41" s="60" t="s">
        <v>163</v>
      </c>
      <c r="D41" s="61" t="s">
        <v>164</v>
      </c>
      <c r="E41" s="55">
        <v>1000000</v>
      </c>
      <c r="F41" s="55">
        <v>900000</v>
      </c>
      <c r="G41" s="54" t="s">
        <v>174</v>
      </c>
      <c r="H41" s="40" t="s">
        <v>188</v>
      </c>
    </row>
    <row r="42" spans="1:9" s="39" customFormat="1" ht="54" x14ac:dyDescent="0.3">
      <c r="A42" s="25" t="s">
        <v>9</v>
      </c>
      <c r="B42" s="56" t="s">
        <v>165</v>
      </c>
      <c r="C42" s="57" t="s">
        <v>166</v>
      </c>
      <c r="D42" s="58" t="s">
        <v>167</v>
      </c>
      <c r="E42" s="62">
        <v>4567318.3</v>
      </c>
      <c r="F42" s="62">
        <v>3882220.55</v>
      </c>
      <c r="G42" s="54" t="s">
        <v>174</v>
      </c>
      <c r="H42" s="40" t="s">
        <v>188</v>
      </c>
    </row>
    <row r="43" spans="1:9" s="39" customFormat="1" ht="54" x14ac:dyDescent="0.3">
      <c r="A43" s="25" t="s">
        <v>10</v>
      </c>
      <c r="B43" s="56" t="s">
        <v>168</v>
      </c>
      <c r="C43" s="57" t="s">
        <v>169</v>
      </c>
      <c r="D43" s="58" t="s">
        <v>170</v>
      </c>
      <c r="E43" s="62">
        <v>9611300.0199999996</v>
      </c>
      <c r="F43" s="62">
        <v>4269972.5199999996</v>
      </c>
      <c r="G43" s="54" t="s">
        <v>174</v>
      </c>
      <c r="H43" s="40" t="s">
        <v>188</v>
      </c>
    </row>
    <row r="44" spans="1:9" s="39" customFormat="1" ht="54" x14ac:dyDescent="0.3">
      <c r="A44" s="25" t="s">
        <v>11</v>
      </c>
      <c r="B44" s="56" t="s">
        <v>171</v>
      </c>
      <c r="C44" s="57" t="s">
        <v>172</v>
      </c>
      <c r="D44" s="58" t="s">
        <v>173</v>
      </c>
      <c r="E44" s="62">
        <v>11989812</v>
      </c>
      <c r="F44" s="62">
        <v>9545890.5999999996</v>
      </c>
      <c r="G44" s="54" t="s">
        <v>174</v>
      </c>
      <c r="H44" s="40" t="s">
        <v>188</v>
      </c>
    </row>
    <row r="45" spans="1:9" s="39" customFormat="1" ht="72" x14ac:dyDescent="0.3">
      <c r="A45" s="25" t="s">
        <v>12</v>
      </c>
      <c r="B45" s="56" t="s">
        <v>175</v>
      </c>
      <c r="C45" s="57" t="s">
        <v>176</v>
      </c>
      <c r="D45" s="58" t="s">
        <v>177</v>
      </c>
      <c r="E45" s="62">
        <v>1724958.17</v>
      </c>
      <c r="F45" s="62">
        <v>1466214.44</v>
      </c>
      <c r="G45" s="54" t="s">
        <v>174</v>
      </c>
      <c r="H45" s="40" t="s">
        <v>187</v>
      </c>
    </row>
    <row r="46" spans="1:9" s="39" customFormat="1" ht="72" x14ac:dyDescent="0.3">
      <c r="A46" s="25" t="s">
        <v>13</v>
      </c>
      <c r="B46" s="56" t="s">
        <v>178</v>
      </c>
      <c r="C46" s="57" t="s">
        <v>179</v>
      </c>
      <c r="D46" s="58" t="s">
        <v>180</v>
      </c>
      <c r="E46" s="62">
        <v>6824903.5499999998</v>
      </c>
      <c r="F46" s="62">
        <v>5801168.0099999998</v>
      </c>
      <c r="G46" s="54" t="s">
        <v>174</v>
      </c>
      <c r="H46" s="40" t="s">
        <v>187</v>
      </c>
    </row>
    <row r="47" spans="1:9" s="39" customFormat="1" ht="72" x14ac:dyDescent="0.3">
      <c r="A47" s="25" t="s">
        <v>14</v>
      </c>
      <c r="B47" s="56" t="s">
        <v>181</v>
      </c>
      <c r="C47" s="57" t="s">
        <v>182</v>
      </c>
      <c r="D47" s="58" t="s">
        <v>183</v>
      </c>
      <c r="E47" s="62">
        <v>676461.05</v>
      </c>
      <c r="F47" s="62">
        <v>574991.89</v>
      </c>
      <c r="G47" s="54" t="s">
        <v>174</v>
      </c>
      <c r="H47" s="40" t="s">
        <v>187</v>
      </c>
    </row>
    <row r="48" spans="1:9" s="39" customFormat="1" ht="72" x14ac:dyDescent="0.3">
      <c r="A48" s="25" t="s">
        <v>15</v>
      </c>
      <c r="B48" s="56" t="s">
        <v>184</v>
      </c>
      <c r="C48" s="57" t="s">
        <v>185</v>
      </c>
      <c r="D48" s="58" t="s">
        <v>186</v>
      </c>
      <c r="E48" s="62">
        <v>548214.89</v>
      </c>
      <c r="F48" s="62">
        <v>465982.65</v>
      </c>
      <c r="G48" s="54" t="s">
        <v>174</v>
      </c>
      <c r="H48" s="40" t="s">
        <v>187</v>
      </c>
    </row>
    <row r="49" spans="1:8" s="39" customFormat="1" ht="72" x14ac:dyDescent="0.3">
      <c r="A49" s="25" t="s">
        <v>16</v>
      </c>
      <c r="B49" s="31" t="s">
        <v>137</v>
      </c>
      <c r="C49" s="32" t="s">
        <v>138</v>
      </c>
      <c r="D49" s="33" t="s">
        <v>139</v>
      </c>
      <c r="E49" s="45">
        <v>6060963.54</v>
      </c>
      <c r="F49" s="45">
        <v>5151819</v>
      </c>
      <c r="G49" s="54">
        <v>48.5</v>
      </c>
      <c r="H49" s="40" t="s">
        <v>36</v>
      </c>
    </row>
    <row r="50" spans="1:8" s="39" customFormat="1" ht="54" x14ac:dyDescent="0.3">
      <c r="A50" s="25" t="s">
        <v>17</v>
      </c>
      <c r="B50" s="41" t="s">
        <v>140</v>
      </c>
      <c r="C50" s="42" t="s">
        <v>141</v>
      </c>
      <c r="D50" s="40" t="s">
        <v>142</v>
      </c>
      <c r="E50" s="44">
        <v>11650615.050000001</v>
      </c>
      <c r="F50" s="44">
        <v>9903022.7799999993</v>
      </c>
      <c r="G50" s="54">
        <v>45.5</v>
      </c>
      <c r="H50" s="40" t="s">
        <v>36</v>
      </c>
    </row>
    <row r="51" spans="1:8" s="39" customFormat="1" ht="72" x14ac:dyDescent="0.3">
      <c r="A51" s="25" t="s">
        <v>18</v>
      </c>
      <c r="B51" s="41" t="s">
        <v>146</v>
      </c>
      <c r="C51" s="42" t="s">
        <v>147</v>
      </c>
      <c r="D51" s="40" t="s">
        <v>148</v>
      </c>
      <c r="E51" s="44">
        <v>5438111.6600000001</v>
      </c>
      <c r="F51" s="44">
        <v>4622394.9000000004</v>
      </c>
      <c r="G51" s="54">
        <v>44</v>
      </c>
      <c r="H51" s="40" t="s">
        <v>36</v>
      </c>
    </row>
    <row r="52" spans="1:8" s="39" customFormat="1" ht="54" x14ac:dyDescent="0.3">
      <c r="A52" s="25" t="s">
        <v>19</v>
      </c>
      <c r="B52" s="41" t="s">
        <v>143</v>
      </c>
      <c r="C52" s="42" t="s">
        <v>144</v>
      </c>
      <c r="D52" s="40" t="s">
        <v>145</v>
      </c>
      <c r="E52" s="44">
        <v>5166201.43</v>
      </c>
      <c r="F52" s="44">
        <v>4391271.21</v>
      </c>
      <c r="G52" s="54">
        <v>44</v>
      </c>
      <c r="H52" s="40" t="s">
        <v>36</v>
      </c>
    </row>
    <row r="53" spans="1:8" s="39" customFormat="1" ht="54" x14ac:dyDescent="0.3">
      <c r="A53" s="25" t="s">
        <v>20</v>
      </c>
      <c r="B53" s="41" t="s">
        <v>149</v>
      </c>
      <c r="C53" s="42" t="s">
        <v>150</v>
      </c>
      <c r="D53" s="40" t="s">
        <v>151</v>
      </c>
      <c r="E53" s="44">
        <v>1853472.31</v>
      </c>
      <c r="F53" s="44">
        <v>1575451.45</v>
      </c>
      <c r="G53" s="54">
        <v>43.5</v>
      </c>
      <c r="H53" s="40" t="s">
        <v>36</v>
      </c>
    </row>
    <row r="54" spans="1:8" s="39" customFormat="1" ht="54" x14ac:dyDescent="0.3">
      <c r="A54" s="25" t="s">
        <v>21</v>
      </c>
      <c r="B54" s="41" t="s">
        <v>152</v>
      </c>
      <c r="C54" s="42" t="s">
        <v>153</v>
      </c>
      <c r="D54" s="40" t="s">
        <v>154</v>
      </c>
      <c r="E54" s="44">
        <v>2143224.42</v>
      </c>
      <c r="F54" s="44">
        <v>1821740.75</v>
      </c>
      <c r="G54" s="54">
        <v>36</v>
      </c>
      <c r="H54" s="40" t="s">
        <v>36</v>
      </c>
    </row>
    <row r="55" spans="1:8" s="39" customFormat="1" ht="54" x14ac:dyDescent="0.3">
      <c r="A55" s="25" t="s">
        <v>22</v>
      </c>
      <c r="B55" s="41" t="s">
        <v>155</v>
      </c>
      <c r="C55" s="42" t="s">
        <v>156</v>
      </c>
      <c r="D55" s="40" t="s">
        <v>157</v>
      </c>
      <c r="E55" s="44">
        <v>17085335.829999998</v>
      </c>
      <c r="F55" s="44">
        <v>14522535.460000001</v>
      </c>
      <c r="G55" s="54">
        <v>30</v>
      </c>
      <c r="H55" s="40" t="s">
        <v>36</v>
      </c>
    </row>
    <row r="56" spans="1:8" ht="54" x14ac:dyDescent="0.3">
      <c r="A56" s="25" t="s">
        <v>23</v>
      </c>
      <c r="B56" s="41" t="s">
        <v>158</v>
      </c>
      <c r="C56" s="42" t="s">
        <v>159</v>
      </c>
      <c r="D56" s="40" t="s">
        <v>160</v>
      </c>
      <c r="E56" s="44">
        <v>7549500</v>
      </c>
      <c r="F56" s="44">
        <v>6417075</v>
      </c>
      <c r="G56" s="54">
        <v>25</v>
      </c>
      <c r="H56" s="40" t="s">
        <v>36</v>
      </c>
    </row>
  </sheetData>
  <pageMargins left="0.39370078740157483" right="0.39370078740157483" top="0.39370078740157483" bottom="0.39370078740157483" header="0.31496062992125984" footer="0.31496062992125984"/>
  <pageSetup paperSize="9" scale="47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lista_po_ZWP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Agata</dc:creator>
  <cp:lastModifiedBy>Dawidowska Alicja</cp:lastModifiedBy>
  <cp:lastPrinted>2024-11-19T07:40:17Z</cp:lastPrinted>
  <dcterms:created xsi:type="dcterms:W3CDTF">2024-08-30T10:08:41Z</dcterms:created>
  <dcterms:modified xsi:type="dcterms:W3CDTF">2024-11-19T07:45:04Z</dcterms:modified>
</cp:coreProperties>
</file>