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EP 2021-2027\5. OCENA PROJEKTÓW\06.03._2025\!dokumenty wspólne\5 - info o wyniku postępowania\"/>
    </mc:Choice>
  </mc:AlternateContent>
  <xr:revisionPtr revIDLastSave="0" documentId="13_ncr:1_{8A7DFC0B-A06D-4CB3-BC7E-0B08E8D6CE8A}" xr6:coauthVersionLast="36" xr6:coauthVersionMax="36" xr10:uidLastSave="{00000000-0000-0000-0000-000000000000}"/>
  <bookViews>
    <workbookView xWindow="0" yWindow="0" windowWidth="23040" windowHeight="8628" xr2:uid="{BDD41108-400C-4642-8FB2-07B132C14C41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7" i="1"/>
</calcChain>
</file>

<file path=xl/sharedStrings.xml><?xml version="1.0" encoding="utf-8"?>
<sst xmlns="http://schemas.openxmlformats.org/spreadsheetml/2006/main" count="77" uniqueCount="59">
  <si>
    <t>Tytuł projektu</t>
  </si>
  <si>
    <t>Wnioskodawca</t>
  </si>
  <si>
    <t>Wynik oceny</t>
  </si>
  <si>
    <t>Numer wniosku</t>
  </si>
  <si>
    <t>L.p.</t>
  </si>
  <si>
    <t>Koszty kwalifikowalne
[zł]</t>
  </si>
  <si>
    <t>Gmina Czersk</t>
  </si>
  <si>
    <t>Działanie FEPM.06.03 Infrastruktura społeczna</t>
  </si>
  <si>
    <t>Numer naboru FEPM.06.03-IZ.00-001/25</t>
  </si>
  <si>
    <t>FEPM.06.03-IZ.00-0002/25</t>
  </si>
  <si>
    <t>Budowa obiektu infrastruktury społecznej na terenie gminy Lipnica</t>
  </si>
  <si>
    <t>Gmina Lipnica</t>
  </si>
  <si>
    <t>FEPM.06.03-IZ.00-0003/25</t>
  </si>
  <si>
    <t>Budowa obiektu infrastruktury społecznej przeznaczonego na rzecz mieszkalnictwa treningowego i wspomaganego w Czersku</t>
  </si>
  <si>
    <t>FEPM.06.03-IZ.00-0004/25</t>
  </si>
  <si>
    <t>Q samodzielności – przebudowa, remont oraz wyposażenie obiektów infrastruktury społecznej na rzecz mieszkań treningowych i wspomaganych</t>
  </si>
  <si>
    <t>Powiat Bytowski</t>
  </si>
  <si>
    <t>FEPM.06.03-IZ.00-0005/25</t>
  </si>
  <si>
    <t>Budowa mieszkań wspomaganych oraz treningowych na terenie gminy Borzytuchom</t>
  </si>
  <si>
    <t>Gmina Borzytuchom</t>
  </si>
  <si>
    <t>FEPM.06.03-IZ.00-0006/25</t>
  </si>
  <si>
    <t>Budowa mieszkań treningowych i wspomaganych na terenie Powiatu Starogardzkiego</t>
  </si>
  <si>
    <t>Powiat Starogardzki</t>
  </si>
  <si>
    <t>FEPM.06.03-IZ.00-0007/25</t>
  </si>
  <si>
    <t>MOST: Mieszkanie - Odpowiedzialność - Samodzielność - Trening</t>
  </si>
  <si>
    <t>Miasto Słupsk</t>
  </si>
  <si>
    <t>FEPM.06.03-IZ.00-0008/25</t>
  </si>
  <si>
    <t>Przebudowa i zmiana sposobu użytkowania Pałacu w Boboszewie na cele społeczne(mieszkania treningowe i wspomagane) wraz z zagospodarowaniem terenu i niezbędną infrastrukturą techniczną.</t>
  </si>
  <si>
    <t>Gmina Debrzno</t>
  </si>
  <si>
    <t>FEPM.06.03-IZ.00-0009/25</t>
  </si>
  <si>
    <t>Przebudowa budynku przeznaczonego na utworzenie mieszkania wspomaganego dla mieszkańców Gminy Chojnice</t>
  </si>
  <si>
    <t>Gmina Chojnice</t>
  </si>
  <si>
    <t>FEPM.06.03-IZ.00-0010/25</t>
  </si>
  <si>
    <t xml:space="preserve">Ostoja – budowa infrastruktury społecznej na rzecz mieszkalnictwa wspomaganego i treningowego w Gminie Redzikowo </t>
  </si>
  <si>
    <t>Gmina Redzikowo</t>
  </si>
  <si>
    <t>FEPM.06.03-IZ.00-0011/25</t>
  </si>
  <si>
    <t>Budowa obiektu infrastruktury społecznej na rzecz mieszkalnictwa wspomaganego wraz z zagospodarowaniem otoczenia w Chojnicach</t>
  </si>
  <si>
    <t>Gmina Miejska Chojnice</t>
  </si>
  <si>
    <t>FEPM.06.03-IZ.00-0012/25</t>
  </si>
  <si>
    <t>Utworzenie mieszkania treningowego i mieszkania wspomaganego w gminie Nowa Wieś Lęborska</t>
  </si>
  <si>
    <t>Gmina Nowa Wieś Lęborska</t>
  </si>
  <si>
    <t>FEPM.06.03-IZ.00-0013/25</t>
  </si>
  <si>
    <t>PRZYSTAŃ Pomorze – budowa mieszkań wspomaganych i treningowych w Słupsku</t>
  </si>
  <si>
    <t>Fundacja Przystań</t>
  </si>
  <si>
    <t>Liczba punktów</t>
  </si>
  <si>
    <t>1. Projekty ocenione pozytywnie - wybrane do dofinansowania</t>
  </si>
  <si>
    <t xml:space="preserve">Przyznane dofinansowanie - środki budżetu państwa
[zł]                                                                                                                                                   </t>
  </si>
  <si>
    <t>Przyznane dofinansowanie RAZEM
[zł]</t>
  </si>
  <si>
    <t>Lista projektów po zakończeniu postępowania w sprawie wyboru projektów do dofinansowania</t>
  </si>
  <si>
    <t>1.</t>
  </si>
  <si>
    <t>X</t>
  </si>
  <si>
    <t xml:space="preserve">
projekt wycofany przez Wnioskodawcę </t>
  </si>
  <si>
    <t>2.Pozostałe projekty</t>
  </si>
  <si>
    <t>FEPM.06.03-IZ.00-0014/25</t>
  </si>
  <si>
    <t>MIESZKANIA PO SKRZYDŁAMI ROWOKOŁU W SMOŁDZINIE</t>
  </si>
  <si>
    <t>Gmina Smołdzino</t>
  </si>
  <si>
    <t>Przyznane dofinansowanie - środki EFRR
[zł]</t>
  </si>
  <si>
    <t>Wnioskowane dofinansowanie
[zł]</t>
  </si>
  <si>
    <t>pozytywny 
wybrany do dofinansowania uchwałą nr 1240/130/25 ZWP z dn. 16.10.2025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</si>
</sst>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z_ł"/>
    <numFmt numFmtId="165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3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 applyAlignment="1">
      <alignment vertical="top"/>
    </xf>
    <xf numFmtId="0" fontId="6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7" xfId="0" applyNumberFormat="1" applyFont="1" applyFill="1" applyBorder="1" applyAlignment="1">
      <alignment vertical="center"/>
    </xf>
    <xf numFmtId="0" fontId="8" fillId="0" borderId="7" xfId="0" applyNumberFormat="1" applyFont="1" applyFill="1" applyBorder="1" applyAlignment="1">
      <alignment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right" vertical="center"/>
    </xf>
    <xf numFmtId="0" fontId="5" fillId="0" borderId="5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8" fillId="0" borderId="6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4" borderId="7" xfId="0" applyFont="1" applyFill="1" applyBorder="1" applyAlignment="1">
      <alignment horizontal="center" vertical="center"/>
    </xf>
    <xf numFmtId="165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5" fillId="2" borderId="8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164" formatCode="#,##0.00\ _z_ł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0</xdr:row>
      <xdr:rowOff>97971</xdr:rowOff>
    </xdr:from>
    <xdr:to>
      <xdr:col>9</xdr:col>
      <xdr:colOff>1937657</xdr:colOff>
      <xdr:row>1</xdr:row>
      <xdr:rowOff>567306</xdr:rowOff>
    </xdr:to>
    <xdr:grpSp>
      <xdr:nvGrpSpPr>
        <xdr:cNvPr id="10" name="Grupa 9" descr="Zestawienie znaków: logo Funduszy Europejskich, barwy RP, flaga Unii Europejskiej, logo Urzędu Marszałkowskiego Województwa Pomorskiego">
          <a:extLst>
            <a:ext uri="{FF2B5EF4-FFF2-40B4-BE49-F238E27FC236}">
              <a16:creationId xmlns:a16="http://schemas.microsoft.com/office/drawing/2014/main" id="{355FFC05-BAEC-4D90-B937-20EF3189F385}"/>
            </a:ext>
          </a:extLst>
        </xdr:cNvPr>
        <xdr:cNvGrpSpPr>
          <a:grpSpLocks noChangeAspect="1"/>
        </xdr:cNvGrpSpPr>
      </xdr:nvGrpSpPr>
      <xdr:grpSpPr>
        <a:xfrm>
          <a:off x="21771" y="97971"/>
          <a:ext cx="21575486" cy="2134849"/>
          <a:chOff x="0" y="0"/>
          <a:chExt cx="10299700" cy="960120"/>
        </a:xfrm>
      </xdr:grpSpPr>
      <xdr:cxnSp macro="">
        <xdr:nvCxnSpPr>
          <xdr:cNvPr id="11" name="Łącznik prosty 10">
            <a:extLst>
              <a:ext uri="{FF2B5EF4-FFF2-40B4-BE49-F238E27FC236}">
                <a16:creationId xmlns:a16="http://schemas.microsoft.com/office/drawing/2014/main" id="{7738C281-FDBA-4C32-A98F-F38CEC3BDD9C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CxnSpPr/>
        </xdr:nvCxnSpPr>
        <xdr:spPr>
          <a:xfrm>
            <a:off x="0" y="960120"/>
            <a:ext cx="10274400" cy="0"/>
          </a:xfrm>
          <a:prstGeom prst="line">
            <a:avLst/>
          </a:prstGeom>
          <a:ln w="31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pic>
        <xdr:nvPicPr>
          <xdr:cNvPr id="12" name="Obraz 11" descr="Ciąg czterech logotypów w kolejności od lewej: 1. Fundusze Europejskie dla Pomorza, 2. Rzeczpospolita Polska, 3. Dofinansowane przez Unię Europejską, 4. Urząd Marszałkowski Województwa Pomorskiego">
            <a:extLst>
              <a:ext uri="{FF2B5EF4-FFF2-40B4-BE49-F238E27FC236}">
                <a16:creationId xmlns:a16="http://schemas.microsoft.com/office/drawing/2014/main" id="{0151A00E-0A95-45DE-8F6D-4816FE4038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299700" cy="91059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EA8870-DFD7-4BAD-BE29-EA9307BBA449}" name="Tabela1" displayName="Tabela1" ref="A6:J18" totalsRowShown="0" headerRowDxfId="14" dataDxfId="12" headerRowBorderDxfId="13" tableBorderDxfId="11" totalsRowBorderDxfId="10">
  <autoFilter ref="A6:J18" xr:uid="{67AB9F2A-00AE-4A66-8A3A-F65D72CD2BE7}"/>
  <tableColumns count="10">
    <tableColumn id="1" xr3:uid="{D00AFFEB-4402-451E-97BC-781A7EFD6F54}" name="L.p." dataDxfId="9"/>
    <tableColumn id="2" xr3:uid="{8E550629-47FB-48AF-BD3C-407A5D8DEE7B}" name="Numer wniosku" dataDxfId="8"/>
    <tableColumn id="3" xr3:uid="{A612A6B5-5142-488F-9576-DE05902AA2FB}" name="Tytuł projektu" dataDxfId="7"/>
    <tableColumn id="4" xr3:uid="{DF25D488-132C-4D9D-9995-1527DC1EB9C0}" name="Wnioskodawca" dataDxfId="6"/>
    <tableColumn id="5" xr3:uid="{6606CA07-A105-4D16-8364-155416C7A901}" name="Koszty kwalifikowalne_x000a_[zł]" dataDxfId="5"/>
    <tableColumn id="10" xr3:uid="{D1DDAB3A-E9AC-40E1-968A-930D9AC9173C}" name="Przyznane dofinansowanie - środki EFRR_x000a_[zł]" dataDxfId="4"/>
    <tableColumn id="7" xr3:uid="{EC15C8F6-B1B4-4C4D-AF5C-F2C0146A6A40}" name="Przyznane dofinansowanie - środki budżetu państwa_x000a_[zł]                                                                                                                                                   " dataDxfId="3"/>
    <tableColumn id="9" xr3:uid="{D6831A9C-0EA1-4189-8105-616BBB60748A}" name="Przyznane dofinansowanie RAZEM_x000a_[zł]" dataDxfId="2">
      <calculatedColumnFormula>F7+G7</calculatedColumnFormula>
    </tableColumn>
    <tableColumn id="11" xr3:uid="{C8409DDA-D1B9-4028-8EBD-B81E68EEEF00}" name="Liczba punktów" dataDxfId="1"/>
    <tableColumn id="8" xr3:uid="{10EC586B-EB24-45E2-8FBA-B09288C78239}" name="Wynik ocen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4F09-CB78-4F7A-BD16-9B9D0BA829F3}">
  <sheetPr>
    <pageSetUpPr fitToPage="1"/>
  </sheetPr>
  <dimension ref="A1:Q24"/>
  <sheetViews>
    <sheetView tabSelected="1" zoomScale="70" zoomScaleNormal="70" workbookViewId="0">
      <selection activeCell="D33" sqref="D33"/>
    </sheetView>
  </sheetViews>
  <sheetFormatPr defaultRowHeight="14.4" x14ac:dyDescent="0.3"/>
  <cols>
    <col min="1" max="1" width="6" customWidth="1"/>
    <col min="2" max="2" width="30.33203125" customWidth="1"/>
    <col min="3" max="3" width="53.6640625" customWidth="1"/>
    <col min="4" max="4" width="35.77734375" customWidth="1"/>
    <col min="5" max="5" width="28.109375" customWidth="1"/>
    <col min="6" max="6" width="37.88671875" customWidth="1"/>
    <col min="7" max="7" width="38.21875" customWidth="1"/>
    <col min="8" max="8" width="36.21875" customWidth="1"/>
    <col min="9" max="9" width="20.44140625" customWidth="1"/>
    <col min="10" max="10" width="34" customWidth="1"/>
  </cols>
  <sheetData>
    <row r="1" spans="1:17" ht="130.94999999999999" customHeight="1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7" ht="75" customHeight="1" x14ac:dyDescent="0.5">
      <c r="A2" s="7" t="s">
        <v>48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11" customFormat="1" ht="30" customHeight="1" x14ac:dyDescent="0.3">
      <c r="A3" s="18" t="s">
        <v>7</v>
      </c>
      <c r="B3" s="10"/>
    </row>
    <row r="4" spans="1:17" ht="25.2" customHeight="1" x14ac:dyDescent="0.3">
      <c r="A4" s="6" t="s">
        <v>8</v>
      </c>
      <c r="B4" s="3"/>
    </row>
    <row r="5" spans="1:17" ht="34.799999999999997" customHeight="1" x14ac:dyDescent="0.4">
      <c r="A5" s="2" t="s">
        <v>45</v>
      </c>
      <c r="B5" s="3"/>
    </row>
    <row r="6" spans="1:17" s="28" customFormat="1" ht="68.400000000000006" customHeight="1" x14ac:dyDescent="0.35">
      <c r="A6" s="8" t="s">
        <v>4</v>
      </c>
      <c r="B6" s="29" t="s">
        <v>3</v>
      </c>
      <c r="C6" s="29" t="s">
        <v>0</v>
      </c>
      <c r="D6" s="29" t="s">
        <v>1</v>
      </c>
      <c r="E6" s="30" t="s">
        <v>5</v>
      </c>
      <c r="F6" s="31" t="s">
        <v>56</v>
      </c>
      <c r="G6" s="31" t="s">
        <v>46</v>
      </c>
      <c r="H6" s="31" t="s">
        <v>47</v>
      </c>
      <c r="I6" s="35" t="s">
        <v>44</v>
      </c>
      <c r="J6" s="32" t="s">
        <v>2</v>
      </c>
      <c r="K6" s="33"/>
      <c r="L6" s="33"/>
    </row>
    <row r="7" spans="1:17" s="28" customFormat="1" ht="68.400000000000006" customHeight="1" x14ac:dyDescent="0.35">
      <c r="A7" s="9">
        <v>1</v>
      </c>
      <c r="B7" s="23" t="s">
        <v>17</v>
      </c>
      <c r="C7" s="24" t="s">
        <v>18</v>
      </c>
      <c r="D7" s="25" t="s">
        <v>19</v>
      </c>
      <c r="E7" s="26">
        <v>10133330</v>
      </c>
      <c r="F7" s="27">
        <v>8613330.4900000002</v>
      </c>
      <c r="G7" s="27">
        <v>1013333</v>
      </c>
      <c r="H7" s="27">
        <f>F7+G7</f>
        <v>9626663.4900000002</v>
      </c>
      <c r="I7" s="27">
        <v>87</v>
      </c>
      <c r="J7" s="49" t="s">
        <v>58</v>
      </c>
      <c r="K7" s="33"/>
      <c r="L7" s="33"/>
    </row>
    <row r="8" spans="1:17" ht="90" x14ac:dyDescent="0.3">
      <c r="A8" s="9">
        <v>2</v>
      </c>
      <c r="B8" s="23" t="s">
        <v>26</v>
      </c>
      <c r="C8" s="24" t="s">
        <v>27</v>
      </c>
      <c r="D8" s="25" t="s">
        <v>28</v>
      </c>
      <c r="E8" s="26">
        <v>9224078.8300000001</v>
      </c>
      <c r="F8" s="27">
        <v>7034478.7400000002</v>
      </c>
      <c r="G8" s="27">
        <v>1241378.6100000001</v>
      </c>
      <c r="H8" s="27">
        <f t="shared" ref="H8:H18" si="0">F8+G8</f>
        <v>8275857.3500000006</v>
      </c>
      <c r="I8" s="27">
        <v>87</v>
      </c>
      <c r="J8" s="49" t="s">
        <v>58</v>
      </c>
      <c r="K8" s="4"/>
      <c r="L8" s="4"/>
    </row>
    <row r="9" spans="1:17" ht="72" x14ac:dyDescent="0.3">
      <c r="A9" s="9">
        <v>3</v>
      </c>
      <c r="B9" s="23" t="s">
        <v>12</v>
      </c>
      <c r="C9" s="24" t="s">
        <v>13</v>
      </c>
      <c r="D9" s="25" t="s">
        <v>6</v>
      </c>
      <c r="E9" s="26">
        <v>5565840</v>
      </c>
      <c r="F9" s="27">
        <v>4730963.99</v>
      </c>
      <c r="G9" s="27">
        <v>556583.99</v>
      </c>
      <c r="H9" s="27">
        <f t="shared" si="0"/>
        <v>5287547.9800000004</v>
      </c>
      <c r="I9" s="27">
        <v>76</v>
      </c>
      <c r="J9" s="49" t="s">
        <v>58</v>
      </c>
      <c r="K9" s="4"/>
      <c r="L9" s="4"/>
    </row>
    <row r="10" spans="1:17" ht="72" x14ac:dyDescent="0.3">
      <c r="A10" s="9">
        <v>4</v>
      </c>
      <c r="B10" s="23" t="s">
        <v>32</v>
      </c>
      <c r="C10" s="24" t="s">
        <v>33</v>
      </c>
      <c r="D10" s="25" t="s">
        <v>34</v>
      </c>
      <c r="E10" s="26">
        <v>8467794.6799999997</v>
      </c>
      <c r="F10" s="27">
        <v>7197625.4699999997</v>
      </c>
      <c r="G10" s="27">
        <v>846779.46</v>
      </c>
      <c r="H10" s="27">
        <f t="shared" si="0"/>
        <v>8044404.9299999997</v>
      </c>
      <c r="I10" s="27">
        <v>76</v>
      </c>
      <c r="J10" s="49" t="s">
        <v>58</v>
      </c>
      <c r="K10" s="4"/>
      <c r="L10" s="4"/>
    </row>
    <row r="11" spans="1:17" ht="72" x14ac:dyDescent="0.3">
      <c r="A11" s="9">
        <v>5</v>
      </c>
      <c r="B11" s="23" t="s">
        <v>38</v>
      </c>
      <c r="C11" s="24" t="s">
        <v>39</v>
      </c>
      <c r="D11" s="25" t="s">
        <v>40</v>
      </c>
      <c r="E11" s="26">
        <v>1268995.52</v>
      </c>
      <c r="F11" s="27">
        <v>1078646.19</v>
      </c>
      <c r="G11" s="27">
        <v>126899.55</v>
      </c>
      <c r="H11" s="27">
        <f t="shared" si="0"/>
        <v>1205545.74</v>
      </c>
      <c r="I11" s="27">
        <v>75</v>
      </c>
      <c r="J11" s="49" t="s">
        <v>58</v>
      </c>
      <c r="K11" s="4"/>
      <c r="L11" s="4"/>
    </row>
    <row r="12" spans="1:17" ht="72" x14ac:dyDescent="0.3">
      <c r="A12" s="9">
        <v>6</v>
      </c>
      <c r="B12" s="23" t="s">
        <v>14</v>
      </c>
      <c r="C12" s="24" t="s">
        <v>15</v>
      </c>
      <c r="D12" s="25" t="s">
        <v>16</v>
      </c>
      <c r="E12" s="26">
        <v>3702089.01</v>
      </c>
      <c r="F12" s="34">
        <v>3146775.65</v>
      </c>
      <c r="G12" s="34">
        <v>370208.89</v>
      </c>
      <c r="H12" s="34">
        <f t="shared" si="0"/>
        <v>3516984.54</v>
      </c>
      <c r="I12" s="34">
        <v>74</v>
      </c>
      <c r="J12" s="49" t="s">
        <v>58</v>
      </c>
      <c r="K12" s="4"/>
      <c r="L12" s="4"/>
    </row>
    <row r="13" spans="1:17" ht="72" x14ac:dyDescent="0.3">
      <c r="A13" s="9">
        <v>7</v>
      </c>
      <c r="B13" s="23" t="s">
        <v>41</v>
      </c>
      <c r="C13" s="24" t="s">
        <v>42</v>
      </c>
      <c r="D13" s="25" t="s">
        <v>43</v>
      </c>
      <c r="E13" s="26">
        <v>21133339.02</v>
      </c>
      <c r="F13" s="27">
        <v>17963338.16</v>
      </c>
      <c r="G13" s="27">
        <v>2113333.9</v>
      </c>
      <c r="H13" s="27">
        <f t="shared" si="0"/>
        <v>20076672.059999999</v>
      </c>
      <c r="I13" s="27">
        <v>74</v>
      </c>
      <c r="J13" s="49" t="s">
        <v>58</v>
      </c>
      <c r="K13" s="4"/>
      <c r="L13" s="4"/>
    </row>
    <row r="14" spans="1:17" ht="72" x14ac:dyDescent="0.3">
      <c r="A14" s="9">
        <v>8</v>
      </c>
      <c r="B14" s="19" t="s">
        <v>9</v>
      </c>
      <c r="C14" s="20" t="s">
        <v>10</v>
      </c>
      <c r="D14" s="21" t="s">
        <v>11</v>
      </c>
      <c r="E14" s="22">
        <v>3930802.31</v>
      </c>
      <c r="F14" s="26">
        <v>3341181.96</v>
      </c>
      <c r="G14" s="26">
        <v>393080.23</v>
      </c>
      <c r="H14" s="27">
        <f t="shared" si="0"/>
        <v>3734262.19</v>
      </c>
      <c r="I14" s="27">
        <v>63</v>
      </c>
      <c r="J14" s="49" t="s">
        <v>58</v>
      </c>
      <c r="K14" s="4"/>
      <c r="L14" s="4"/>
    </row>
    <row r="15" spans="1:17" ht="72" x14ac:dyDescent="0.3">
      <c r="A15" s="9">
        <v>9</v>
      </c>
      <c r="B15" s="23" t="s">
        <v>20</v>
      </c>
      <c r="C15" s="24" t="s">
        <v>21</v>
      </c>
      <c r="D15" s="25" t="s">
        <v>22</v>
      </c>
      <c r="E15" s="26">
        <v>2999360</v>
      </c>
      <c r="F15" s="27">
        <v>2549456</v>
      </c>
      <c r="G15" s="27">
        <v>299936</v>
      </c>
      <c r="H15" s="27">
        <f t="shared" si="0"/>
        <v>2849392</v>
      </c>
      <c r="I15" s="27">
        <v>56</v>
      </c>
      <c r="J15" s="49" t="s">
        <v>58</v>
      </c>
      <c r="K15" s="4"/>
      <c r="L15" s="4"/>
    </row>
    <row r="16" spans="1:17" ht="72" x14ac:dyDescent="0.3">
      <c r="A16" s="9">
        <v>10</v>
      </c>
      <c r="B16" s="23" t="s">
        <v>35</v>
      </c>
      <c r="C16" s="24" t="s">
        <v>36</v>
      </c>
      <c r="D16" s="25" t="s">
        <v>37</v>
      </c>
      <c r="E16" s="26">
        <v>5193303.79</v>
      </c>
      <c r="F16" s="27">
        <v>4414308.21</v>
      </c>
      <c r="G16" s="27">
        <v>519330.37</v>
      </c>
      <c r="H16" s="27">
        <f t="shared" si="0"/>
        <v>4933638.58</v>
      </c>
      <c r="I16" s="27">
        <v>51</v>
      </c>
      <c r="J16" s="49" t="s">
        <v>58</v>
      </c>
      <c r="K16" s="4"/>
      <c r="L16" s="4"/>
    </row>
    <row r="17" spans="1:12" ht="72" x14ac:dyDescent="0.3">
      <c r="A17" s="9">
        <v>11</v>
      </c>
      <c r="B17" s="23" t="s">
        <v>29</v>
      </c>
      <c r="C17" s="24" t="s">
        <v>30</v>
      </c>
      <c r="D17" s="25" t="s">
        <v>31</v>
      </c>
      <c r="E17" s="26">
        <v>780962.5</v>
      </c>
      <c r="F17" s="27">
        <v>663818.12</v>
      </c>
      <c r="G17" s="27">
        <v>78096.240000000005</v>
      </c>
      <c r="H17" s="27">
        <f t="shared" si="0"/>
        <v>741914.36</v>
      </c>
      <c r="I17" s="27">
        <v>49</v>
      </c>
      <c r="J17" s="49" t="s">
        <v>58</v>
      </c>
      <c r="K17" s="4"/>
      <c r="L17" s="4"/>
    </row>
    <row r="18" spans="1:12" ht="72" x14ac:dyDescent="0.3">
      <c r="A18" s="9">
        <v>12</v>
      </c>
      <c r="B18" s="23" t="s">
        <v>23</v>
      </c>
      <c r="C18" s="24" t="s">
        <v>24</v>
      </c>
      <c r="D18" s="25" t="s">
        <v>25</v>
      </c>
      <c r="E18" s="26">
        <v>740504.18</v>
      </c>
      <c r="F18" s="34">
        <v>629428.55000000005</v>
      </c>
      <c r="G18" s="34">
        <v>74050.41</v>
      </c>
      <c r="H18" s="34">
        <f t="shared" si="0"/>
        <v>703478.96000000008</v>
      </c>
      <c r="I18" s="34">
        <v>41</v>
      </c>
      <c r="J18" s="49" t="s">
        <v>58</v>
      </c>
      <c r="K18" s="4"/>
      <c r="L18" s="4"/>
    </row>
    <row r="19" spans="1:12" ht="18" x14ac:dyDescent="0.3">
      <c r="A19" s="12"/>
      <c r="B19" s="13"/>
      <c r="C19" s="14"/>
      <c r="D19" s="15"/>
      <c r="E19" s="16"/>
      <c r="F19" s="16"/>
      <c r="G19" s="16"/>
      <c r="H19" s="16"/>
      <c r="I19" s="16"/>
      <c r="J19" s="17"/>
      <c r="K19" s="4"/>
      <c r="L19" s="4"/>
    </row>
    <row r="20" spans="1:12" s="38" customFormat="1" ht="39" customHeight="1" x14ac:dyDescent="0.3">
      <c r="A20" s="37" t="s">
        <v>52</v>
      </c>
    </row>
    <row r="21" spans="1:12" s="41" customFormat="1" ht="63" x14ac:dyDescent="0.3">
      <c r="A21" s="39" t="s">
        <v>4</v>
      </c>
      <c r="B21" s="40" t="s">
        <v>3</v>
      </c>
      <c r="C21" s="40" t="s">
        <v>0</v>
      </c>
      <c r="D21" s="40" t="s">
        <v>1</v>
      </c>
      <c r="E21" s="40" t="s">
        <v>5</v>
      </c>
      <c r="F21" s="40" t="s">
        <v>57</v>
      </c>
      <c r="G21" s="40" t="s">
        <v>44</v>
      </c>
      <c r="H21" s="40" t="s">
        <v>2</v>
      </c>
    </row>
    <row r="22" spans="1:12" ht="54" x14ac:dyDescent="0.3">
      <c r="A22" s="42" t="s">
        <v>49</v>
      </c>
      <c r="B22" s="45" t="s">
        <v>53</v>
      </c>
      <c r="C22" s="46" t="s">
        <v>54</v>
      </c>
      <c r="D22" s="36" t="s">
        <v>55</v>
      </c>
      <c r="E22" s="47">
        <v>3245298.31</v>
      </c>
      <c r="F22" s="48">
        <v>2629545.35</v>
      </c>
      <c r="G22" s="43" t="s">
        <v>50</v>
      </c>
      <c r="H22" s="44" t="s">
        <v>51</v>
      </c>
    </row>
    <row r="23" spans="1:12" ht="18" x14ac:dyDescent="0.3">
      <c r="A23" s="12"/>
      <c r="B23" s="13"/>
      <c r="C23" s="14"/>
      <c r="D23" s="15"/>
      <c r="E23" s="16"/>
      <c r="F23" s="16"/>
      <c r="G23" s="16"/>
      <c r="H23" s="16"/>
      <c r="I23" s="16"/>
      <c r="J23" s="17"/>
      <c r="K23" s="4"/>
      <c r="L23" s="4"/>
    </row>
    <row r="24" spans="1:12" ht="18" x14ac:dyDescent="0.3">
      <c r="A24" s="12"/>
      <c r="B24" s="13"/>
      <c r="C24" s="14"/>
      <c r="D24" s="15"/>
      <c r="E24" s="16"/>
      <c r="F24" s="16"/>
      <c r="G24" s="16"/>
      <c r="H24" s="16"/>
      <c r="I24" s="16"/>
      <c r="J24" s="17"/>
      <c r="K24" s="4"/>
      <c r="L24" s="4"/>
    </row>
  </sheetData>
  <pageMargins left="0.39370078740157483" right="0.39370078740157483" top="0.39370078740157483" bottom="0.39370078740157483" header="0.31496062992125984" footer="0.31496062992125984"/>
  <pageSetup paperSize="9" scale="3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A7BB-5463-4B23-AAF7-02BC9FBFE1A3}">
  <dimension ref="A1"/>
  <sheetViews>
    <sheetView workbookViewId="0">
      <selection activeCell="A9" sqref="A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Urzad Marszalkowski Wojewodztwa Pomorskiego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2025-10-16T08:03:04Z</cp:lastPrinted>
  <dcterms:created xsi:type="dcterms:W3CDTF">2023-07-19T06:40:10Z</dcterms:created>
  <dcterms:modified xsi:type="dcterms:W3CDTF">2025-10-16T11:27:08Z</dcterms:modified>
</cp:coreProperties>
</file>